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工程技术管理员（房建）（01）" sheetId="1" r:id="rId1"/>
    <sheet name="工程技术管理员（安装）（02）" sheetId="7" r:id="rId2"/>
    <sheet name="工程测量员（03）" sheetId="6" r:id="rId3"/>
    <sheet name="安全员（04）" sheetId="2" r:id="rId4"/>
    <sheet name="项目财务（05）" sheetId="3" r:id="rId5"/>
    <sheet name="工程造价员（06）" sheetId="5" r:id="rId6"/>
    <sheet name="人力资源专员（07）" sheetId="4" r:id="rId7"/>
    <sheet name="合规专员（08）" sheetId="8" r:id="rId8"/>
  </sheets>
  <definedNames>
    <definedName name="_xlnm.Print_Titles" localSheetId="0">'工程技术管理员（房建）（01）'!$1:$1</definedName>
    <definedName name="_xlnm.Print_Titles" localSheetId="3">'安全员（04）'!$1:$1</definedName>
    <definedName name="_xlnm.Print_Titles" localSheetId="4">'项目财务（05）'!$1:$1</definedName>
    <definedName name="_xlnm.Print_Titles" localSheetId="6">'人力资源专员（07）'!$1:$1</definedName>
  </definedNames>
  <calcPr calcId="144525"/>
</workbook>
</file>

<file path=xl/sharedStrings.xml><?xml version="1.0" encoding="utf-8"?>
<sst xmlns="http://schemas.openxmlformats.org/spreadsheetml/2006/main" count="486" uniqueCount="215">
  <si>
    <t>岗位</t>
  </si>
  <si>
    <t>手机号（联系电话）</t>
  </si>
  <si>
    <t>身份证号</t>
  </si>
  <si>
    <t>二轮面试抽签号</t>
  </si>
  <si>
    <t>一轮面试成绩</t>
  </si>
  <si>
    <t>二轮面试成绩</t>
  </si>
  <si>
    <t>综合成绩</t>
  </si>
  <si>
    <t>排名</t>
  </si>
  <si>
    <t>工程技术管理员（房建）</t>
  </si>
  <si>
    <t>188****7129</t>
  </si>
  <si>
    <t>341227********5616</t>
  </si>
  <si>
    <t>19</t>
  </si>
  <si>
    <t>184****0695</t>
  </si>
  <si>
    <t>341225********1216</t>
  </si>
  <si>
    <t>02</t>
  </si>
  <si>
    <t>188****8303</t>
  </si>
  <si>
    <t>341203********3719</t>
  </si>
  <si>
    <t>10</t>
  </si>
  <si>
    <t>191****9768</t>
  </si>
  <si>
    <t>341222********5277</t>
  </si>
  <si>
    <t>05</t>
  </si>
  <si>
    <t>187****6759</t>
  </si>
  <si>
    <t>341202********1314</t>
  </si>
  <si>
    <t>16</t>
  </si>
  <si>
    <t>181****5703</t>
  </si>
  <si>
    <t>341204********1610</t>
  </si>
  <si>
    <t>12</t>
  </si>
  <si>
    <t>131****3177</t>
  </si>
  <si>
    <t>429006********7751</t>
  </si>
  <si>
    <t>08</t>
  </si>
  <si>
    <t>183****9075</t>
  </si>
  <si>
    <t>341203********0618</t>
  </si>
  <si>
    <t>14</t>
  </si>
  <si>
    <t>199****3330</t>
  </si>
  <si>
    <t>341204********1211</t>
  </si>
  <si>
    <t>01</t>
  </si>
  <si>
    <t>130****0272</t>
  </si>
  <si>
    <t>340123********1092</t>
  </si>
  <si>
    <t>11</t>
  </si>
  <si>
    <t>183****2717</t>
  </si>
  <si>
    <t>341226********6714</t>
  </si>
  <si>
    <t>03</t>
  </si>
  <si>
    <t>199****0360</t>
  </si>
  <si>
    <t>341202********0219</t>
  </si>
  <si>
    <t>22</t>
  </si>
  <si>
    <t>156****7287</t>
  </si>
  <si>
    <t>341227********4432</t>
  </si>
  <si>
    <t>18</t>
  </si>
  <si>
    <t>177****5550</t>
  </si>
  <si>
    <t>341221********6794</t>
  </si>
  <si>
    <t>21</t>
  </si>
  <si>
    <t>182****9830</t>
  </si>
  <si>
    <t>341204********2036</t>
  </si>
  <si>
    <t>20</t>
  </si>
  <si>
    <t>130****6895</t>
  </si>
  <si>
    <t>341226********5254</t>
  </si>
  <si>
    <t>06</t>
  </si>
  <si>
    <t>155****2777</t>
  </si>
  <si>
    <t>341225********1294</t>
  </si>
  <si>
    <t>07</t>
  </si>
  <si>
    <t>173****5800</t>
  </si>
  <si>
    <t>341204********0614</t>
  </si>
  <si>
    <t>09</t>
  </si>
  <si>
    <t>181****3211</t>
  </si>
  <si>
    <t>341224********1519</t>
  </si>
  <si>
    <t>15</t>
  </si>
  <si>
    <t>156****1879</t>
  </si>
  <si>
    <t>341226********4257</t>
  </si>
  <si>
    <t>17</t>
  </si>
  <si>
    <t>158****1653</t>
  </si>
  <si>
    <t>341203********1212</t>
  </si>
  <si>
    <t>13</t>
  </si>
  <si>
    <t>156****0310</t>
  </si>
  <si>
    <t>340826********3639</t>
  </si>
  <si>
    <t>04</t>
  </si>
  <si>
    <t>188****0693</t>
  </si>
  <si>
    <t>341203********4530</t>
  </si>
  <si>
    <t>/</t>
  </si>
  <si>
    <t>放弃二面</t>
  </si>
  <si>
    <t>182****9531</t>
  </si>
  <si>
    <t>340602********2498</t>
  </si>
  <si>
    <t>135****2164</t>
  </si>
  <si>
    <t>340621********5237</t>
  </si>
  <si>
    <t>工程技术管理员（安装）</t>
  </si>
  <si>
    <t>155****8819</t>
  </si>
  <si>
    <t>341225********7719</t>
  </si>
  <si>
    <t>155****7707</t>
  </si>
  <si>
    <t>341202********0217</t>
  </si>
  <si>
    <t>171****7822</t>
  </si>
  <si>
    <t>340121********7619</t>
  </si>
  <si>
    <t>153****3737</t>
  </si>
  <si>
    <t>341221********8719</t>
  </si>
  <si>
    <t>放弃面试</t>
  </si>
  <si>
    <t>152****6975</t>
  </si>
  <si>
    <t>341225********2177</t>
  </si>
  <si>
    <t>153****9029</t>
  </si>
  <si>
    <t>342622********0238</t>
  </si>
  <si>
    <t>工程测量管理员</t>
  </si>
  <si>
    <t>182****1858</t>
  </si>
  <si>
    <t>341204********123X</t>
  </si>
  <si>
    <t>173****5009</t>
  </si>
  <si>
    <t>341225********7550</t>
  </si>
  <si>
    <t>133****1270</t>
  </si>
  <si>
    <t>341282********7750</t>
  </si>
  <si>
    <t>198****3326</t>
  </si>
  <si>
    <t>342222********7230</t>
  </si>
  <si>
    <t>183****1936</t>
  </si>
  <si>
    <t>341226********5958</t>
  </si>
  <si>
    <t>151****0923</t>
  </si>
  <si>
    <t>341202********3313</t>
  </si>
  <si>
    <t>安全员</t>
  </si>
  <si>
    <t>139****9208</t>
  </si>
  <si>
    <t>341227********8338</t>
  </si>
  <si>
    <t>183****1250</t>
  </si>
  <si>
    <t>341202********2959</t>
  </si>
  <si>
    <t>185****6742</t>
  </si>
  <si>
    <t>341202********1312</t>
  </si>
  <si>
    <t>183****3875</t>
  </si>
  <si>
    <t>341222********2799</t>
  </si>
  <si>
    <t>188****3036</t>
  </si>
  <si>
    <t>341225********9236</t>
  </si>
  <si>
    <t>183****8285</t>
  </si>
  <si>
    <t>341204********0058</t>
  </si>
  <si>
    <t>项目财务</t>
  </si>
  <si>
    <t>153****0678</t>
  </si>
  <si>
    <t>341226********6116</t>
  </si>
  <si>
    <t>182****1890</t>
  </si>
  <si>
    <t>341225********5138</t>
  </si>
  <si>
    <t>136****3546</t>
  </si>
  <si>
    <t>341203********4425</t>
  </si>
  <si>
    <t>189****5107</t>
  </si>
  <si>
    <t>341204********0666</t>
  </si>
  <si>
    <t>159****7873</t>
  </si>
  <si>
    <t>341204********1613</t>
  </si>
  <si>
    <t>工程造价员</t>
  </si>
  <si>
    <t>158****3870</t>
  </si>
  <si>
    <t>341221********6298</t>
  </si>
  <si>
    <t>153****5125</t>
  </si>
  <si>
    <t>341204********0013</t>
  </si>
  <si>
    <t>157****1512</t>
  </si>
  <si>
    <t>341203********3110</t>
  </si>
  <si>
    <t>153****5006</t>
  </si>
  <si>
    <t>341225********7934</t>
  </si>
  <si>
    <t>186****9522</t>
  </si>
  <si>
    <t>341282********4912</t>
  </si>
  <si>
    <t>155****8807</t>
  </si>
  <si>
    <t>341202********1727</t>
  </si>
  <si>
    <t>155****9723</t>
  </si>
  <si>
    <t>341225********0431</t>
  </si>
  <si>
    <t>199****1711</t>
  </si>
  <si>
    <t>341202********3319</t>
  </si>
  <si>
    <t>159****9868</t>
  </si>
  <si>
    <t>341202********2951</t>
  </si>
  <si>
    <t>139****2956</t>
  </si>
  <si>
    <t>342425********4060</t>
  </si>
  <si>
    <t>180****0380</t>
  </si>
  <si>
    <t>341222********3876</t>
  </si>
  <si>
    <t>155****0131</t>
  </si>
  <si>
    <t>341222********3013</t>
  </si>
  <si>
    <t>132****5225</t>
  </si>
  <si>
    <t>341204********0223</t>
  </si>
  <si>
    <t>189****6639</t>
  </si>
  <si>
    <t>341203********0915</t>
  </si>
  <si>
    <t>182****8097</t>
  </si>
  <si>
    <t>341226********676X</t>
  </si>
  <si>
    <t>181****1106</t>
  </si>
  <si>
    <t>341222********1015</t>
  </si>
  <si>
    <t>136****1575</t>
  </si>
  <si>
    <t>341204********0622</t>
  </si>
  <si>
    <t>191****4219</t>
  </si>
  <si>
    <t>341225********0817</t>
  </si>
  <si>
    <t>158****7023</t>
  </si>
  <si>
    <t>340825********3719</t>
  </si>
  <si>
    <t>183****8655</t>
  </si>
  <si>
    <t>341222********4358</t>
  </si>
  <si>
    <t>139****0703</t>
  </si>
  <si>
    <t>341221********5792</t>
  </si>
  <si>
    <t>151****2771</t>
  </si>
  <si>
    <t>341204********1289</t>
  </si>
  <si>
    <t>177****3588</t>
  </si>
  <si>
    <t>341225********2071</t>
  </si>
  <si>
    <t>182****5506</t>
  </si>
  <si>
    <t>341204********1611</t>
  </si>
  <si>
    <t>188****9701</t>
  </si>
  <si>
    <t>341226********2958</t>
  </si>
  <si>
    <t>182****8129</t>
  </si>
  <si>
    <t>340826********6034</t>
  </si>
  <si>
    <t>人力资源专员</t>
  </si>
  <si>
    <t>176****5925</t>
  </si>
  <si>
    <t>341203********4456</t>
  </si>
  <si>
    <t>153****4494</t>
  </si>
  <si>
    <t>341204********0850</t>
  </si>
  <si>
    <t>152****1747</t>
  </si>
  <si>
    <t>341204********062X</t>
  </si>
  <si>
    <t>131****0105</t>
  </si>
  <si>
    <t>341202********0543</t>
  </si>
  <si>
    <t>152****0053</t>
  </si>
  <si>
    <t>341621********474X</t>
  </si>
  <si>
    <t>182****6067</t>
  </si>
  <si>
    <t>341203********1930</t>
  </si>
  <si>
    <t>188****7765</t>
  </si>
  <si>
    <t>341225********0858</t>
  </si>
  <si>
    <t>182****8407</t>
  </si>
  <si>
    <t>341221********1297</t>
  </si>
  <si>
    <t>198****7696</t>
  </si>
  <si>
    <t>341203********3414</t>
  </si>
  <si>
    <t>138****7932</t>
  </si>
  <si>
    <t>341202********2742</t>
  </si>
  <si>
    <t>合规专员</t>
  </si>
  <si>
    <t>199****9373</t>
  </si>
  <si>
    <t>341282********2425</t>
  </si>
  <si>
    <t>134****0674</t>
  </si>
  <si>
    <t>340803********2214</t>
  </si>
  <si>
    <t>182****6054</t>
  </si>
  <si>
    <t>341204********1844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</si>
</sst>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rgb="FF000000"/>
      <name val="Calibri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I4" sqref="I4"/>
    </sheetView>
  </sheetViews>
  <sheetFormatPr defaultColWidth="25" defaultRowHeight="15" outlineLevelCol="7"/>
  <cols>
    <col min="1" max="1" width="27.4761904761905" style="8" customWidth="1"/>
    <col min="2" max="2" width="22" style="8" customWidth="1"/>
    <col min="3" max="3" width="25.7142857142857" style="8" customWidth="1"/>
    <col min="4" max="7" width="20.4285714285714" style="8" customWidth="1"/>
    <col min="8" max="8" width="12.7142857142857" style="8" customWidth="1"/>
    <col min="9" max="16384" width="25" style="8"/>
  </cols>
  <sheetData>
    <row r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9" customFormat="1" ht="35" customHeight="1" spans="1:8">
      <c r="A2" s="10" t="s">
        <v>8</v>
      </c>
      <c r="B2" s="11" t="s">
        <v>9</v>
      </c>
      <c r="C2" s="11" t="s">
        <v>10</v>
      </c>
      <c r="D2" s="12" t="s">
        <v>11</v>
      </c>
      <c r="E2" s="13">
        <v>86.6666666666667</v>
      </c>
      <c r="F2" s="14">
        <v>88</v>
      </c>
      <c r="G2" s="14">
        <f t="shared" ref="G2:G23" si="0">E2*30%+F2*70%</f>
        <v>87.6</v>
      </c>
      <c r="H2" s="10">
        <f>RANK(G2,G:G,0)</f>
        <v>1</v>
      </c>
    </row>
    <row r="3" s="9" customFormat="1" ht="35" customHeight="1" spans="1:8">
      <c r="A3" s="10" t="s">
        <v>8</v>
      </c>
      <c r="B3" s="11" t="s">
        <v>12</v>
      </c>
      <c r="C3" s="11" t="s">
        <v>13</v>
      </c>
      <c r="D3" s="12" t="s">
        <v>14</v>
      </c>
      <c r="E3" s="13">
        <v>86</v>
      </c>
      <c r="F3" s="14">
        <v>86</v>
      </c>
      <c r="G3" s="14">
        <f t="shared" si="0"/>
        <v>86</v>
      </c>
      <c r="H3" s="10">
        <f>RANK(G3,G:G,0)</f>
        <v>2</v>
      </c>
    </row>
    <row r="4" s="9" customFormat="1" ht="35" customHeight="1" spans="1:8">
      <c r="A4" s="10" t="s">
        <v>8</v>
      </c>
      <c r="B4" s="11" t="s">
        <v>15</v>
      </c>
      <c r="C4" s="11" t="s">
        <v>16</v>
      </c>
      <c r="D4" s="12" t="s">
        <v>17</v>
      </c>
      <c r="E4" s="13">
        <v>82.6666666666667</v>
      </c>
      <c r="F4" s="14">
        <v>87.3333333333333</v>
      </c>
      <c r="G4" s="14">
        <f t="shared" si="0"/>
        <v>85.9333333333333</v>
      </c>
      <c r="H4" s="10">
        <f>RANK(G4,G:G,0)</f>
        <v>3</v>
      </c>
    </row>
    <row r="5" s="9" customFormat="1" ht="35" customHeight="1" spans="1:8">
      <c r="A5" s="10" t="s">
        <v>8</v>
      </c>
      <c r="B5" s="11" t="s">
        <v>18</v>
      </c>
      <c r="C5" s="11" t="s">
        <v>19</v>
      </c>
      <c r="D5" s="12" t="s">
        <v>20</v>
      </c>
      <c r="E5" s="13">
        <v>84.6666666666667</v>
      </c>
      <c r="F5" s="14">
        <v>85.3333333333333</v>
      </c>
      <c r="G5" s="14">
        <f t="shared" si="0"/>
        <v>85.1333333333333</v>
      </c>
      <c r="H5" s="10">
        <f>RANK(G5,G:G,0)</f>
        <v>4</v>
      </c>
    </row>
    <row r="6" s="9" customFormat="1" ht="35" customHeight="1" spans="1:8">
      <c r="A6" s="10" t="s">
        <v>8</v>
      </c>
      <c r="B6" s="11" t="s">
        <v>21</v>
      </c>
      <c r="C6" s="11" t="s">
        <v>22</v>
      </c>
      <c r="D6" s="12" t="s">
        <v>23</v>
      </c>
      <c r="E6" s="13">
        <v>86</v>
      </c>
      <c r="F6" s="14">
        <v>84</v>
      </c>
      <c r="G6" s="14">
        <f t="shared" si="0"/>
        <v>84.6</v>
      </c>
      <c r="H6" s="10">
        <f>RANK(G6,G:G,0)</f>
        <v>5</v>
      </c>
    </row>
    <row r="7" s="9" customFormat="1" ht="35" customHeight="1" spans="1:8">
      <c r="A7" s="10" t="s">
        <v>8</v>
      </c>
      <c r="B7" s="11" t="s">
        <v>24</v>
      </c>
      <c r="C7" s="11" t="s">
        <v>25</v>
      </c>
      <c r="D7" s="12" t="s">
        <v>26</v>
      </c>
      <c r="E7" s="13">
        <v>82.6666666666667</v>
      </c>
      <c r="F7" s="14">
        <v>85.3333333333333</v>
      </c>
      <c r="G7" s="14">
        <f t="shared" si="0"/>
        <v>84.5333333333333</v>
      </c>
      <c r="H7" s="10">
        <f>RANK(G7,G:G,0)</f>
        <v>6</v>
      </c>
    </row>
    <row r="8" s="9" customFormat="1" ht="35" customHeight="1" spans="1:8">
      <c r="A8" s="4" t="s">
        <v>8</v>
      </c>
      <c r="B8" s="5" t="s">
        <v>27</v>
      </c>
      <c r="C8" s="5" t="s">
        <v>28</v>
      </c>
      <c r="D8" s="6" t="s">
        <v>29</v>
      </c>
      <c r="E8" s="7">
        <v>79</v>
      </c>
      <c r="F8" s="14">
        <v>83.3333333333333</v>
      </c>
      <c r="G8" s="14">
        <f t="shared" si="0"/>
        <v>82.0333333333333</v>
      </c>
      <c r="H8" s="10">
        <f>RANK(G8,G:G,0)</f>
        <v>7</v>
      </c>
    </row>
    <row r="9" s="9" customFormat="1" ht="35" customHeight="1" spans="1:8">
      <c r="A9" s="10" t="s">
        <v>8</v>
      </c>
      <c r="B9" s="11" t="s">
        <v>30</v>
      </c>
      <c r="C9" s="11" t="s">
        <v>31</v>
      </c>
      <c r="D9" s="12" t="s">
        <v>32</v>
      </c>
      <c r="E9" s="13">
        <v>85.3333333333333</v>
      </c>
      <c r="F9" s="14">
        <v>78</v>
      </c>
      <c r="G9" s="14">
        <f t="shared" si="0"/>
        <v>80.2</v>
      </c>
      <c r="H9" s="10">
        <f>RANK(G9,G:G,0)</f>
        <v>8</v>
      </c>
    </row>
    <row r="10" s="9" customFormat="1" ht="35" customHeight="1" spans="1:8">
      <c r="A10" s="4" t="s">
        <v>8</v>
      </c>
      <c r="B10" s="5" t="s">
        <v>33</v>
      </c>
      <c r="C10" s="5" t="s">
        <v>34</v>
      </c>
      <c r="D10" s="6" t="s">
        <v>35</v>
      </c>
      <c r="E10" s="7">
        <v>79</v>
      </c>
      <c r="F10" s="14">
        <v>79.3333333333333</v>
      </c>
      <c r="G10" s="14">
        <f t="shared" si="0"/>
        <v>79.2333333333333</v>
      </c>
      <c r="H10" s="10">
        <f>RANK(G10,G:G,0)</f>
        <v>9</v>
      </c>
    </row>
    <row r="11" s="9" customFormat="1" ht="35" customHeight="1" spans="1:8">
      <c r="A11" s="10" t="s">
        <v>8</v>
      </c>
      <c r="B11" s="11" t="s">
        <v>36</v>
      </c>
      <c r="C11" s="11" t="s">
        <v>37</v>
      </c>
      <c r="D11" s="12" t="s">
        <v>38</v>
      </c>
      <c r="E11" s="13">
        <v>85</v>
      </c>
      <c r="F11" s="14">
        <v>76.3333333333333</v>
      </c>
      <c r="G11" s="14">
        <f t="shared" si="0"/>
        <v>78.9333333333333</v>
      </c>
      <c r="H11" s="10">
        <f>RANK(G11,G:G,0)</f>
        <v>10</v>
      </c>
    </row>
    <row r="12" s="9" customFormat="1" ht="35" customHeight="1" spans="1:8">
      <c r="A12" s="10" t="s">
        <v>8</v>
      </c>
      <c r="B12" s="11" t="s">
        <v>39</v>
      </c>
      <c r="C12" s="11" t="s">
        <v>40</v>
      </c>
      <c r="D12" s="12" t="s">
        <v>41</v>
      </c>
      <c r="E12" s="13">
        <v>83.3333333333333</v>
      </c>
      <c r="F12" s="14">
        <v>77</v>
      </c>
      <c r="G12" s="14">
        <f t="shared" si="0"/>
        <v>78.9</v>
      </c>
      <c r="H12" s="10">
        <f>RANK(G12,G:G,0)</f>
        <v>11</v>
      </c>
    </row>
    <row r="13" s="9" customFormat="1" ht="35" customHeight="1" spans="1:8">
      <c r="A13" s="10" t="s">
        <v>8</v>
      </c>
      <c r="B13" s="11" t="s">
        <v>42</v>
      </c>
      <c r="C13" s="11" t="s">
        <v>43</v>
      </c>
      <c r="D13" s="12" t="s">
        <v>44</v>
      </c>
      <c r="E13" s="13">
        <v>79.6666666666667</v>
      </c>
      <c r="F13" s="14">
        <v>76.6666666666667</v>
      </c>
      <c r="G13" s="14">
        <f t="shared" si="0"/>
        <v>77.5666666666667</v>
      </c>
      <c r="H13" s="10">
        <f>RANK(G13,G:G,0)</f>
        <v>12</v>
      </c>
    </row>
    <row r="14" s="9" customFormat="1" ht="35" customHeight="1" spans="1:8">
      <c r="A14" s="10" t="s">
        <v>8</v>
      </c>
      <c r="B14" s="11" t="s">
        <v>45</v>
      </c>
      <c r="C14" s="11" t="s">
        <v>46</v>
      </c>
      <c r="D14" s="12" t="s">
        <v>47</v>
      </c>
      <c r="E14" s="13">
        <v>82.6666666666667</v>
      </c>
      <c r="F14" s="14">
        <v>75</v>
      </c>
      <c r="G14" s="14">
        <f t="shared" si="0"/>
        <v>77.3</v>
      </c>
      <c r="H14" s="10">
        <f>RANK(G14,G:G,0)</f>
        <v>13</v>
      </c>
    </row>
    <row r="15" s="9" customFormat="1" ht="35" customHeight="1" spans="1:8">
      <c r="A15" s="10" t="s">
        <v>8</v>
      </c>
      <c r="B15" s="11" t="s">
        <v>48</v>
      </c>
      <c r="C15" s="11" t="s">
        <v>49</v>
      </c>
      <c r="D15" s="12" t="s">
        <v>50</v>
      </c>
      <c r="E15" s="13">
        <v>80.3333333333333</v>
      </c>
      <c r="F15" s="14">
        <v>76</v>
      </c>
      <c r="G15" s="14">
        <f t="shared" si="0"/>
        <v>77.3</v>
      </c>
      <c r="H15" s="10">
        <f>RANK(G15,G:G,0)</f>
        <v>13</v>
      </c>
    </row>
    <row r="16" s="9" customFormat="1" ht="35" customHeight="1" spans="1:8">
      <c r="A16" s="4" t="s">
        <v>8</v>
      </c>
      <c r="B16" s="5" t="s">
        <v>51</v>
      </c>
      <c r="C16" s="5" t="s">
        <v>52</v>
      </c>
      <c r="D16" s="6" t="s">
        <v>53</v>
      </c>
      <c r="E16" s="7">
        <v>78.6666666666667</v>
      </c>
      <c r="F16" s="14">
        <v>76</v>
      </c>
      <c r="G16" s="14">
        <f t="shared" si="0"/>
        <v>76.8</v>
      </c>
      <c r="H16" s="10">
        <f>RANK(G16,G:G,0)</f>
        <v>15</v>
      </c>
    </row>
    <row r="17" s="9" customFormat="1" ht="35" customHeight="1" spans="1:8">
      <c r="A17" s="10" t="s">
        <v>8</v>
      </c>
      <c r="B17" s="11" t="s">
        <v>54</v>
      </c>
      <c r="C17" s="11" t="s">
        <v>55</v>
      </c>
      <c r="D17" s="12" t="s">
        <v>56</v>
      </c>
      <c r="E17" s="13">
        <v>80</v>
      </c>
      <c r="F17" s="14">
        <v>75.3333333333333</v>
      </c>
      <c r="G17" s="14">
        <f t="shared" si="0"/>
        <v>76.7333333333333</v>
      </c>
      <c r="H17" s="10">
        <f>RANK(G17,G:G,0)</f>
        <v>16</v>
      </c>
    </row>
    <row r="18" s="9" customFormat="1" ht="35" customHeight="1" spans="1:8">
      <c r="A18" s="10" t="s">
        <v>8</v>
      </c>
      <c r="B18" s="11" t="s">
        <v>57</v>
      </c>
      <c r="C18" s="11" t="s">
        <v>58</v>
      </c>
      <c r="D18" s="12" t="s">
        <v>59</v>
      </c>
      <c r="E18" s="13">
        <v>80.6666666666667</v>
      </c>
      <c r="F18" s="14">
        <v>75</v>
      </c>
      <c r="G18" s="14">
        <f t="shared" si="0"/>
        <v>76.7</v>
      </c>
      <c r="H18" s="10">
        <f>RANK(G18,G:G,0)</f>
        <v>17</v>
      </c>
    </row>
    <row r="19" s="9" customFormat="1" ht="35" customHeight="1" spans="1:8">
      <c r="A19" s="10" t="s">
        <v>8</v>
      </c>
      <c r="B19" s="11" t="s">
        <v>60</v>
      </c>
      <c r="C19" s="11" t="s">
        <v>61</v>
      </c>
      <c r="D19" s="12" t="s">
        <v>62</v>
      </c>
      <c r="E19" s="13">
        <v>80</v>
      </c>
      <c r="F19" s="14">
        <v>74.6666666666667</v>
      </c>
      <c r="G19" s="14">
        <f t="shared" si="0"/>
        <v>76.2666666666667</v>
      </c>
      <c r="H19" s="10">
        <f>RANK(G19,G:G,0)</f>
        <v>18</v>
      </c>
    </row>
    <row r="20" s="9" customFormat="1" ht="35" customHeight="1" spans="1:8">
      <c r="A20" s="10" t="s">
        <v>8</v>
      </c>
      <c r="B20" s="11" t="s">
        <v>63</v>
      </c>
      <c r="C20" s="11" t="s">
        <v>64</v>
      </c>
      <c r="D20" s="12" t="s">
        <v>65</v>
      </c>
      <c r="E20" s="13">
        <v>82.3333333333333</v>
      </c>
      <c r="F20" s="14">
        <v>73.6666666666667</v>
      </c>
      <c r="G20" s="14">
        <f t="shared" si="0"/>
        <v>76.2666666666667</v>
      </c>
      <c r="H20" s="10">
        <f>RANK(G20,G:G,0)</f>
        <v>18</v>
      </c>
    </row>
    <row r="21" s="9" customFormat="1" ht="35" customHeight="1" spans="1:8">
      <c r="A21" s="10" t="s">
        <v>8</v>
      </c>
      <c r="B21" s="11" t="s">
        <v>66</v>
      </c>
      <c r="C21" s="11" t="s">
        <v>67</v>
      </c>
      <c r="D21" s="12" t="s">
        <v>68</v>
      </c>
      <c r="E21" s="13">
        <v>81.3333333333333</v>
      </c>
      <c r="F21" s="14">
        <v>73.6666666666667</v>
      </c>
      <c r="G21" s="14">
        <f t="shared" si="0"/>
        <v>75.9666666666667</v>
      </c>
      <c r="H21" s="10">
        <f>RANK(G21,G:G,0)</f>
        <v>20</v>
      </c>
    </row>
    <row r="22" ht="35" customHeight="1" spans="1:8">
      <c r="A22" s="10" t="s">
        <v>8</v>
      </c>
      <c r="B22" s="11" t="s">
        <v>69</v>
      </c>
      <c r="C22" s="11" t="s">
        <v>70</v>
      </c>
      <c r="D22" s="12" t="s">
        <v>71</v>
      </c>
      <c r="E22" s="13">
        <v>81.6666666666667</v>
      </c>
      <c r="F22" s="14">
        <v>73</v>
      </c>
      <c r="G22" s="14">
        <f t="shared" si="0"/>
        <v>75.6</v>
      </c>
      <c r="H22" s="10">
        <f>RANK(G22,G:G,0)</f>
        <v>21</v>
      </c>
    </row>
    <row r="23" ht="35" customHeight="1" spans="1:8">
      <c r="A23" s="4" t="s">
        <v>8</v>
      </c>
      <c r="B23" s="5" t="s">
        <v>72</v>
      </c>
      <c r="C23" s="5" t="s">
        <v>73</v>
      </c>
      <c r="D23" s="6" t="s">
        <v>74</v>
      </c>
      <c r="E23" s="7">
        <v>77</v>
      </c>
      <c r="F23" s="14">
        <v>72.6666666666667</v>
      </c>
      <c r="G23" s="14">
        <f t="shared" si="0"/>
        <v>73.9666666666667</v>
      </c>
      <c r="H23" s="10">
        <f>RANK(G23,G:G,0)</f>
        <v>22</v>
      </c>
    </row>
    <row r="24" ht="35" customHeight="1" spans="1:8">
      <c r="A24" s="10" t="s">
        <v>8</v>
      </c>
      <c r="B24" s="11" t="s">
        <v>75</v>
      </c>
      <c r="C24" s="11" t="s">
        <v>76</v>
      </c>
      <c r="D24" s="12" t="s">
        <v>77</v>
      </c>
      <c r="E24" s="13">
        <v>80.6666666666667</v>
      </c>
      <c r="F24" s="12" t="s">
        <v>77</v>
      </c>
      <c r="G24" s="12" t="s">
        <v>77</v>
      </c>
      <c r="H24" s="10" t="s">
        <v>78</v>
      </c>
    </row>
    <row r="25" ht="35" customHeight="1" spans="1:8">
      <c r="A25" s="10" t="s">
        <v>8</v>
      </c>
      <c r="B25" s="11" t="s">
        <v>79</v>
      </c>
      <c r="C25" s="11" t="s">
        <v>80</v>
      </c>
      <c r="D25" s="12" t="s">
        <v>77</v>
      </c>
      <c r="E25" s="13">
        <v>80</v>
      </c>
      <c r="F25" s="12" t="s">
        <v>77</v>
      </c>
      <c r="G25" s="12" t="s">
        <v>77</v>
      </c>
      <c r="H25" s="10" t="s">
        <v>78</v>
      </c>
    </row>
    <row r="26" ht="35" customHeight="1" spans="1:8">
      <c r="A26" s="4" t="s">
        <v>8</v>
      </c>
      <c r="B26" s="5" t="s">
        <v>81</v>
      </c>
      <c r="C26" s="5" t="s">
        <v>82</v>
      </c>
      <c r="D26" s="6" t="s">
        <v>77</v>
      </c>
      <c r="E26" s="13">
        <v>76</v>
      </c>
      <c r="F26" s="12" t="s">
        <v>77</v>
      </c>
      <c r="G26" s="12" t="s">
        <v>77</v>
      </c>
      <c r="H26" s="10" t="s">
        <v>78</v>
      </c>
    </row>
  </sheetData>
  <sheetProtection formatCells="0" formatColumns="0" formatRows="0" insertRows="0" insertColumns="0" insertHyperlinks="0" deleteColumns="0" deleteRows="0" sort="0" autoFilter="0" pivotTables="0"/>
  <sortState ref="A3:I27">
    <sortCondition ref="G3" descending="1"/>
  </sortState>
  <pageMargins left="0.236111111111111" right="0.0388888888888889" top="0.354166666666667" bottom="0.275" header="0.196527777777778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5" sqref="A25"/>
    </sheetView>
  </sheetViews>
  <sheetFormatPr defaultColWidth="9.14285714285714" defaultRowHeight="15" outlineLevelRow="6" outlineLevelCol="7"/>
  <cols>
    <col min="1" max="1" width="32.2857142857143" style="19" customWidth="1"/>
    <col min="2" max="2" width="22.4285714285714" style="19" customWidth="1"/>
    <col min="3" max="3" width="25.2857142857143" style="19" customWidth="1"/>
    <col min="4" max="7" width="20.1428571428571" style="19" customWidth="1"/>
    <col min="8" max="8" width="11.4285714285714" style="19" customWidth="1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6" customHeight="1" spans="1:8">
      <c r="A2" s="4" t="s">
        <v>83</v>
      </c>
      <c r="B2" s="5" t="s">
        <v>84</v>
      </c>
      <c r="C2" s="5" t="s">
        <v>85</v>
      </c>
      <c r="D2" s="6" t="s">
        <v>14</v>
      </c>
      <c r="E2" s="7">
        <v>81.33</v>
      </c>
      <c r="F2" s="7">
        <v>73.6666666666667</v>
      </c>
      <c r="G2" s="7">
        <f>E2*30%+F2*70%</f>
        <v>75.9656666666667</v>
      </c>
      <c r="H2" s="4">
        <v>1</v>
      </c>
    </row>
    <row r="3" ht="26" customHeight="1" spans="1:8">
      <c r="A3" s="4" t="s">
        <v>83</v>
      </c>
      <c r="B3" s="5" t="s">
        <v>86</v>
      </c>
      <c r="C3" s="5" t="s">
        <v>87</v>
      </c>
      <c r="D3" s="6" t="s">
        <v>41</v>
      </c>
      <c r="E3" s="7">
        <v>79</v>
      </c>
      <c r="F3" s="7">
        <v>72</v>
      </c>
      <c r="G3" s="7">
        <f>E3*30%+F3*70%</f>
        <v>74.1</v>
      </c>
      <c r="H3" s="4">
        <v>2</v>
      </c>
    </row>
    <row r="4" ht="26" customHeight="1" spans="1:8">
      <c r="A4" s="4" t="s">
        <v>83</v>
      </c>
      <c r="B4" s="5" t="s">
        <v>88</v>
      </c>
      <c r="C4" s="5" t="s">
        <v>89</v>
      </c>
      <c r="D4" s="6" t="s">
        <v>35</v>
      </c>
      <c r="E4" s="7">
        <v>74</v>
      </c>
      <c r="F4" s="7">
        <v>73.3333333333333</v>
      </c>
      <c r="G4" s="7">
        <f>E4*30%+F4*70%</f>
        <v>73.5333333333333</v>
      </c>
      <c r="H4" s="4">
        <v>3</v>
      </c>
    </row>
    <row r="5" ht="26" customHeight="1" spans="1:8">
      <c r="A5" s="4" t="s">
        <v>83</v>
      </c>
      <c r="B5" s="5" t="s">
        <v>90</v>
      </c>
      <c r="C5" s="5" t="s">
        <v>91</v>
      </c>
      <c r="D5" s="4" t="s">
        <v>77</v>
      </c>
      <c r="E5" s="4" t="s">
        <v>77</v>
      </c>
      <c r="F5" s="4" t="s">
        <v>77</v>
      </c>
      <c r="G5" s="4" t="s">
        <v>77</v>
      </c>
      <c r="H5" s="16" t="s">
        <v>92</v>
      </c>
    </row>
    <row r="6" ht="26" customHeight="1" spans="1:8">
      <c r="A6" s="4" t="s">
        <v>83</v>
      </c>
      <c r="B6" s="5" t="s">
        <v>93</v>
      </c>
      <c r="C6" s="5" t="s">
        <v>94</v>
      </c>
      <c r="D6" s="4" t="s">
        <v>77</v>
      </c>
      <c r="E6" s="4" t="s">
        <v>77</v>
      </c>
      <c r="F6" s="4" t="s">
        <v>77</v>
      </c>
      <c r="G6" s="4" t="s">
        <v>77</v>
      </c>
      <c r="H6" s="16" t="s">
        <v>92</v>
      </c>
    </row>
    <row r="7" ht="26" customHeight="1" spans="1:8">
      <c r="A7" s="4" t="s">
        <v>83</v>
      </c>
      <c r="B7" s="5" t="s">
        <v>95</v>
      </c>
      <c r="C7" s="5" t="s">
        <v>96</v>
      </c>
      <c r="D7" s="4" t="s">
        <v>77</v>
      </c>
      <c r="E7" s="4" t="s">
        <v>77</v>
      </c>
      <c r="F7" s="4" t="s">
        <v>77</v>
      </c>
      <c r="G7" s="4" t="s">
        <v>77</v>
      </c>
      <c r="H7" s="16" t="s">
        <v>92</v>
      </c>
    </row>
  </sheetData>
  <sortState ref="A3:I8">
    <sortCondition ref="G3" descending="1"/>
  </sortState>
  <conditionalFormatting sqref="B7:C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2" sqref="F12"/>
    </sheetView>
  </sheetViews>
  <sheetFormatPr defaultColWidth="9.14285714285714" defaultRowHeight="15" outlineLevelRow="6" outlineLevelCol="7"/>
  <cols>
    <col min="1" max="1" width="22.8571428571429" customWidth="1"/>
    <col min="2" max="2" width="22.2857142857143" customWidth="1"/>
    <col min="3" max="3" width="24.7142857142857" customWidth="1"/>
    <col min="4" max="7" width="21.1428571428571" customWidth="1"/>
    <col min="8" max="8" width="13" customWidth="1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6" customHeight="1" spans="1:8">
      <c r="A2" s="4" t="s">
        <v>97</v>
      </c>
      <c r="B2" s="5" t="s">
        <v>98</v>
      </c>
      <c r="C2" s="5" t="s">
        <v>99</v>
      </c>
      <c r="D2" s="6" t="s">
        <v>41</v>
      </c>
      <c r="E2" s="7">
        <v>81</v>
      </c>
      <c r="F2" s="7">
        <v>86.6666666666667</v>
      </c>
      <c r="G2" s="7">
        <f>E2*30%+F2*70%</f>
        <v>84.9666666666667</v>
      </c>
      <c r="H2" s="4">
        <v>1</v>
      </c>
    </row>
    <row r="3" ht="26" customHeight="1" spans="1:8">
      <c r="A3" s="4" t="s">
        <v>97</v>
      </c>
      <c r="B3" s="5" t="s">
        <v>100</v>
      </c>
      <c r="C3" s="5" t="s">
        <v>101</v>
      </c>
      <c r="D3" s="6" t="s">
        <v>14</v>
      </c>
      <c r="E3" s="7">
        <v>79.3333333333333</v>
      </c>
      <c r="F3" s="7">
        <v>80.3333333333333</v>
      </c>
      <c r="G3" s="7">
        <f>E3*30%+F3*70%</f>
        <v>80.0333333333333</v>
      </c>
      <c r="H3" s="4">
        <v>2</v>
      </c>
    </row>
    <row r="4" ht="26" customHeight="1" spans="1:8">
      <c r="A4" s="4" t="s">
        <v>97</v>
      </c>
      <c r="B4" s="5" t="s">
        <v>102</v>
      </c>
      <c r="C4" s="5" t="s">
        <v>103</v>
      </c>
      <c r="D4" s="6" t="s">
        <v>74</v>
      </c>
      <c r="E4" s="7">
        <v>82.3333333333333</v>
      </c>
      <c r="F4" s="7">
        <v>74</v>
      </c>
      <c r="G4" s="7">
        <f>E4*30%+F4*70%</f>
        <v>76.5</v>
      </c>
      <c r="H4" s="4">
        <v>3</v>
      </c>
    </row>
    <row r="5" ht="26" customHeight="1" spans="1:8">
      <c r="A5" s="4" t="s">
        <v>97</v>
      </c>
      <c r="B5" s="5" t="s">
        <v>104</v>
      </c>
      <c r="C5" s="5" t="s">
        <v>105</v>
      </c>
      <c r="D5" s="6" t="s">
        <v>35</v>
      </c>
      <c r="E5" s="7">
        <v>77</v>
      </c>
      <c r="F5" s="7">
        <v>72.3333333333333</v>
      </c>
      <c r="G5" s="7">
        <f>E5*30%+F5*70%</f>
        <v>73.7333333333333</v>
      </c>
      <c r="H5" s="4">
        <v>4</v>
      </c>
    </row>
    <row r="6" ht="26" customHeight="1" spans="1:8">
      <c r="A6" s="4" t="s">
        <v>97</v>
      </c>
      <c r="B6" s="5" t="s">
        <v>106</v>
      </c>
      <c r="C6" s="5" t="s">
        <v>107</v>
      </c>
      <c r="D6" s="4" t="s">
        <v>77</v>
      </c>
      <c r="E6" s="4" t="s">
        <v>77</v>
      </c>
      <c r="F6" s="4" t="s">
        <v>77</v>
      </c>
      <c r="G6" s="4" t="s">
        <v>77</v>
      </c>
      <c r="H6" s="4" t="s">
        <v>92</v>
      </c>
    </row>
    <row r="7" ht="26" customHeight="1" spans="1:8">
      <c r="A7" s="4" t="s">
        <v>97</v>
      </c>
      <c r="B7" s="5" t="s">
        <v>108</v>
      </c>
      <c r="C7" s="5" t="s">
        <v>109</v>
      </c>
      <c r="D7" s="4" t="s">
        <v>77</v>
      </c>
      <c r="E7" s="4" t="s">
        <v>77</v>
      </c>
      <c r="F7" s="4" t="s">
        <v>77</v>
      </c>
      <c r="G7" s="4" t="s">
        <v>77</v>
      </c>
      <c r="H7" s="4" t="s">
        <v>92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3" sqref="F13"/>
    </sheetView>
  </sheetViews>
  <sheetFormatPr defaultColWidth="25" defaultRowHeight="15" outlineLevelRow="6" outlineLevelCol="7"/>
  <cols>
    <col min="1" max="1" width="13.8857142857143" style="18" customWidth="1"/>
    <col min="2" max="2" width="23.0761904761905" style="18" customWidth="1"/>
    <col min="3" max="3" width="26" style="18" customWidth="1"/>
    <col min="4" max="7" width="19.5714285714286" style="18" customWidth="1"/>
    <col min="8" max="8" width="11.7142857142857" style="8" customWidth="1"/>
    <col min="9" max="16384" width="25" style="18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7" customFormat="1" ht="35" customHeight="1" spans="1:8">
      <c r="A2" s="10" t="s">
        <v>110</v>
      </c>
      <c r="B2" s="11" t="s">
        <v>111</v>
      </c>
      <c r="C2" s="11" t="s">
        <v>112</v>
      </c>
      <c r="D2" s="12" t="s">
        <v>35</v>
      </c>
      <c r="E2" s="14">
        <v>84</v>
      </c>
      <c r="F2" s="14">
        <v>86</v>
      </c>
      <c r="G2" s="14">
        <f t="shared" ref="G2:G7" si="0">E2*30%+F2*70%</f>
        <v>85.4</v>
      </c>
      <c r="H2" s="15">
        <v>1</v>
      </c>
    </row>
    <row r="3" s="17" customFormat="1" ht="35" customHeight="1" spans="1:8">
      <c r="A3" s="10" t="s">
        <v>110</v>
      </c>
      <c r="B3" s="11" t="s">
        <v>113</v>
      </c>
      <c r="C3" s="11" t="s">
        <v>114</v>
      </c>
      <c r="D3" s="12" t="s">
        <v>56</v>
      </c>
      <c r="E3" s="14">
        <v>84</v>
      </c>
      <c r="F3" s="14">
        <v>85.3333333333333</v>
      </c>
      <c r="G3" s="14">
        <f t="shared" si="0"/>
        <v>84.9333333333333</v>
      </c>
      <c r="H3" s="15">
        <v>2</v>
      </c>
    </row>
    <row r="4" s="17" customFormat="1" ht="35" customHeight="1" spans="1:8">
      <c r="A4" s="10" t="s">
        <v>110</v>
      </c>
      <c r="B4" s="11" t="s">
        <v>115</v>
      </c>
      <c r="C4" s="11" t="s">
        <v>116</v>
      </c>
      <c r="D4" s="12" t="s">
        <v>74</v>
      </c>
      <c r="E4" s="14">
        <v>79</v>
      </c>
      <c r="F4" s="14">
        <v>83.3333333333333</v>
      </c>
      <c r="G4" s="14">
        <f t="shared" si="0"/>
        <v>82.0333333333333</v>
      </c>
      <c r="H4" s="15">
        <v>3</v>
      </c>
    </row>
    <row r="5" s="17" customFormat="1" ht="35" customHeight="1" spans="1:8">
      <c r="A5" s="10" t="s">
        <v>110</v>
      </c>
      <c r="B5" s="11" t="s">
        <v>117</v>
      </c>
      <c r="C5" s="11" t="s">
        <v>118</v>
      </c>
      <c r="D5" s="12" t="s">
        <v>14</v>
      </c>
      <c r="E5" s="14">
        <v>78.3333333333333</v>
      </c>
      <c r="F5" s="14">
        <v>76</v>
      </c>
      <c r="G5" s="14">
        <f t="shared" si="0"/>
        <v>76.7</v>
      </c>
      <c r="H5" s="15">
        <v>4</v>
      </c>
    </row>
    <row r="6" s="17" customFormat="1" ht="35" customHeight="1" spans="1:8">
      <c r="A6" s="10" t="s">
        <v>110</v>
      </c>
      <c r="B6" s="11" t="s">
        <v>119</v>
      </c>
      <c r="C6" s="11" t="s">
        <v>120</v>
      </c>
      <c r="D6" s="12" t="s">
        <v>20</v>
      </c>
      <c r="E6" s="14">
        <v>77.3333333333333</v>
      </c>
      <c r="F6" s="14">
        <v>76.3333333333333</v>
      </c>
      <c r="G6" s="14">
        <f t="shared" si="0"/>
        <v>76.6333333333333</v>
      </c>
      <c r="H6" s="15">
        <v>5</v>
      </c>
    </row>
    <row r="7" s="17" customFormat="1" ht="35" customHeight="1" spans="1:8">
      <c r="A7" s="10" t="s">
        <v>110</v>
      </c>
      <c r="B7" s="11" t="s">
        <v>121</v>
      </c>
      <c r="C7" s="11" t="s">
        <v>122</v>
      </c>
      <c r="D7" s="12" t="s">
        <v>41</v>
      </c>
      <c r="E7" s="14">
        <v>80.3333333333333</v>
      </c>
      <c r="F7" s="14">
        <v>74.6666666666667</v>
      </c>
      <c r="G7" s="14">
        <f t="shared" si="0"/>
        <v>76.3666666666667</v>
      </c>
      <c r="H7" s="15">
        <v>6</v>
      </c>
    </row>
  </sheetData>
  <sheetProtection formatCells="0" formatColumns="0" formatRows="0" insertRows="0" insertColumns="0" insertHyperlinks="0" deleteColumns="0" deleteRows="0" sort="0" autoFilter="0" pivotTables="0"/>
  <sortState ref="A3:I8">
    <sortCondition ref="G3" descending="1"/>
  </sortState>
  <pageMargins left="0.236111111111111" right="0.118055555555556" top="0.354166666666667" bottom="0.236111111111111" header="0.236111111111111" footer="0.196527777777778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13" sqref="D13"/>
    </sheetView>
  </sheetViews>
  <sheetFormatPr defaultColWidth="25" defaultRowHeight="15" outlineLevelRow="5" outlineLevelCol="7"/>
  <cols>
    <col min="1" max="1" width="16.9047619047619" style="18" customWidth="1"/>
    <col min="2" max="2" width="21.5619047619048" style="18" customWidth="1"/>
    <col min="3" max="3" width="26" style="18" customWidth="1"/>
    <col min="4" max="7" width="20.2857142857143" style="18" customWidth="1"/>
    <col min="8" max="8" width="12.5714285714286" style="8" customWidth="1"/>
    <col min="9" max="16384" width="25" style="18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7" customFormat="1" ht="35" customHeight="1" spans="1:8">
      <c r="A2" s="10" t="s">
        <v>123</v>
      </c>
      <c r="B2" s="11" t="s">
        <v>124</v>
      </c>
      <c r="C2" s="11" t="s">
        <v>125</v>
      </c>
      <c r="D2" s="12" t="s">
        <v>35</v>
      </c>
      <c r="E2" s="14">
        <v>87.3333333333333</v>
      </c>
      <c r="F2" s="14">
        <v>88.3333333333333</v>
      </c>
      <c r="G2" s="14">
        <f>E2*30%+F2*70%</f>
        <v>88.0333333333333</v>
      </c>
      <c r="H2" s="15">
        <v>1</v>
      </c>
    </row>
    <row r="3" s="17" customFormat="1" ht="35" customHeight="1" spans="1:8">
      <c r="A3" s="10" t="s">
        <v>123</v>
      </c>
      <c r="B3" s="11" t="s">
        <v>126</v>
      </c>
      <c r="C3" s="11" t="s">
        <v>127</v>
      </c>
      <c r="D3" s="12" t="s">
        <v>20</v>
      </c>
      <c r="E3" s="14">
        <v>86.6666666666667</v>
      </c>
      <c r="F3" s="14">
        <v>86.3333333333333</v>
      </c>
      <c r="G3" s="14">
        <f>E3*30%+F3*70%</f>
        <v>86.4333333333333</v>
      </c>
      <c r="H3" s="15">
        <v>2</v>
      </c>
    </row>
    <row r="4" s="17" customFormat="1" ht="35" customHeight="1" spans="1:8">
      <c r="A4" s="10" t="s">
        <v>123</v>
      </c>
      <c r="B4" s="11" t="s">
        <v>128</v>
      </c>
      <c r="C4" s="11" t="s">
        <v>129</v>
      </c>
      <c r="D4" s="12" t="s">
        <v>41</v>
      </c>
      <c r="E4" s="14">
        <v>84.6666666666667</v>
      </c>
      <c r="F4" s="14">
        <v>83</v>
      </c>
      <c r="G4" s="14">
        <f>E4*30%+F4*70%</f>
        <v>83.5</v>
      </c>
      <c r="H4" s="15">
        <v>3</v>
      </c>
    </row>
    <row r="5" s="17" customFormat="1" ht="35" customHeight="1" spans="1:8">
      <c r="A5" s="10" t="s">
        <v>123</v>
      </c>
      <c r="B5" s="11" t="s">
        <v>130</v>
      </c>
      <c r="C5" s="11" t="s">
        <v>131</v>
      </c>
      <c r="D5" s="12" t="s">
        <v>74</v>
      </c>
      <c r="E5" s="14">
        <v>85</v>
      </c>
      <c r="F5" s="14">
        <v>78.3333333333333</v>
      </c>
      <c r="G5" s="14">
        <f>E5*30%+F5*70%</f>
        <v>80.3333333333333</v>
      </c>
      <c r="H5" s="15">
        <v>4</v>
      </c>
    </row>
    <row r="6" s="17" customFormat="1" ht="35" customHeight="1" spans="1:8">
      <c r="A6" s="10" t="s">
        <v>123</v>
      </c>
      <c r="B6" s="11" t="s">
        <v>132</v>
      </c>
      <c r="C6" s="11" t="s">
        <v>133</v>
      </c>
      <c r="D6" s="12" t="s">
        <v>14</v>
      </c>
      <c r="E6" s="14">
        <v>83.3333333333333</v>
      </c>
      <c r="F6" s="14">
        <v>75.3333333333333</v>
      </c>
      <c r="G6" s="14">
        <f>E6*30%+F6*70%</f>
        <v>77.7333333333333</v>
      </c>
      <c r="H6" s="15">
        <v>5</v>
      </c>
    </row>
  </sheetData>
  <sheetProtection formatCells="0" formatColumns="0" formatRows="0" insertRows="0" insertColumns="0" insertHyperlinks="0" deleteColumns="0" deleteRows="0" sort="0" autoFilter="0" pivotTables="0"/>
  <sortState ref="A3:I7">
    <sortCondition ref="G3" descending="1"/>
  </sortState>
  <pageMargins left="0.236111111111111" right="0.196527777777778" top="0.354166666666667" bottom="0.275" header="0.156944444444444" footer="0.156944444444444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14" sqref="K14"/>
    </sheetView>
  </sheetViews>
  <sheetFormatPr defaultColWidth="9.14285714285714" defaultRowHeight="15" outlineLevelCol="7"/>
  <cols>
    <col min="1" max="1" width="17.1047619047619" style="8" customWidth="1"/>
    <col min="2" max="2" width="22.3714285714286" style="8" customWidth="1"/>
    <col min="3" max="3" width="24.5714285714286" style="8" customWidth="1"/>
    <col min="4" max="7" width="20.2857142857143" style="8" customWidth="1"/>
    <col min="8" max="8" width="13.047619047619" style="8" customWidth="1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6" customHeight="1" spans="1:8">
      <c r="A2" s="4" t="s">
        <v>134</v>
      </c>
      <c r="B2" s="5" t="s">
        <v>135</v>
      </c>
      <c r="C2" s="5" t="s">
        <v>136</v>
      </c>
      <c r="D2" s="6" t="s">
        <v>32</v>
      </c>
      <c r="E2" s="7">
        <v>81.3333333333333</v>
      </c>
      <c r="F2" s="7">
        <v>85.3333333333333</v>
      </c>
      <c r="G2" s="7">
        <f t="shared" ref="G2:G18" si="0">E2*30%+F2*70%</f>
        <v>84.1333333333333</v>
      </c>
      <c r="H2" s="4">
        <f>RANK(G2,G:G,0)</f>
        <v>1</v>
      </c>
    </row>
    <row r="3" ht="26" customHeight="1" spans="1:8">
      <c r="A3" s="4" t="s">
        <v>134</v>
      </c>
      <c r="B3" s="5" t="s">
        <v>137</v>
      </c>
      <c r="C3" s="5" t="s">
        <v>138</v>
      </c>
      <c r="D3" s="6" t="s">
        <v>56</v>
      </c>
      <c r="E3" s="7">
        <v>79.6666666666667</v>
      </c>
      <c r="F3" s="7">
        <v>86</v>
      </c>
      <c r="G3" s="7">
        <f t="shared" si="0"/>
        <v>84.1</v>
      </c>
      <c r="H3" s="4">
        <f>RANK(G3,G:G,0)</f>
        <v>2</v>
      </c>
    </row>
    <row r="4" ht="26" customHeight="1" spans="1:8">
      <c r="A4" s="4" t="s">
        <v>134</v>
      </c>
      <c r="B4" s="5" t="s">
        <v>139</v>
      </c>
      <c r="C4" s="5" t="s">
        <v>140</v>
      </c>
      <c r="D4" s="6" t="s">
        <v>38</v>
      </c>
      <c r="E4" s="7">
        <v>80.3333333333333</v>
      </c>
      <c r="F4" s="7">
        <v>84.3333333333333</v>
      </c>
      <c r="G4" s="7">
        <f t="shared" si="0"/>
        <v>83.1333333333333</v>
      </c>
      <c r="H4" s="4">
        <f>RANK(G4,G:G,0)</f>
        <v>3</v>
      </c>
    </row>
    <row r="5" ht="26" customHeight="1" spans="1:8">
      <c r="A5" s="4" t="s">
        <v>134</v>
      </c>
      <c r="B5" s="5" t="s">
        <v>141</v>
      </c>
      <c r="C5" s="5" t="s">
        <v>142</v>
      </c>
      <c r="D5" s="6" t="s">
        <v>59</v>
      </c>
      <c r="E5" s="7">
        <v>76</v>
      </c>
      <c r="F5" s="7">
        <v>83.3333333333333</v>
      </c>
      <c r="G5" s="7">
        <f t="shared" si="0"/>
        <v>81.1333333333333</v>
      </c>
      <c r="H5" s="4">
        <f>RANK(G5,G:G,0)</f>
        <v>4</v>
      </c>
    </row>
    <row r="6" ht="26" customHeight="1" spans="1:8">
      <c r="A6" s="4" t="s">
        <v>134</v>
      </c>
      <c r="B6" s="5" t="s">
        <v>143</v>
      </c>
      <c r="C6" s="5" t="s">
        <v>144</v>
      </c>
      <c r="D6" s="6" t="s">
        <v>20</v>
      </c>
      <c r="E6" s="7">
        <v>82</v>
      </c>
      <c r="F6" s="7">
        <v>80.3333333333333</v>
      </c>
      <c r="G6" s="7">
        <f t="shared" si="0"/>
        <v>80.8333333333333</v>
      </c>
      <c r="H6" s="4">
        <f>RANK(G6,G:G,0)</f>
        <v>5</v>
      </c>
    </row>
    <row r="7" ht="26" customHeight="1" spans="1:8">
      <c r="A7" s="4" t="s">
        <v>134</v>
      </c>
      <c r="B7" s="5" t="s">
        <v>145</v>
      </c>
      <c r="C7" s="5" t="s">
        <v>146</v>
      </c>
      <c r="D7" s="6" t="s">
        <v>14</v>
      </c>
      <c r="E7" s="7">
        <v>79.6666666666667</v>
      </c>
      <c r="F7" s="7">
        <v>81</v>
      </c>
      <c r="G7" s="7">
        <f t="shared" si="0"/>
        <v>80.6</v>
      </c>
      <c r="H7" s="4">
        <f>RANK(G7,G:G,0)</f>
        <v>6</v>
      </c>
    </row>
    <row r="8" ht="26" customHeight="1" spans="1:8">
      <c r="A8" s="4" t="s">
        <v>134</v>
      </c>
      <c r="B8" s="5" t="s">
        <v>147</v>
      </c>
      <c r="C8" s="5" t="s">
        <v>148</v>
      </c>
      <c r="D8" s="6" t="s">
        <v>23</v>
      </c>
      <c r="E8" s="7">
        <v>78.3333333333333</v>
      </c>
      <c r="F8" s="7">
        <v>81</v>
      </c>
      <c r="G8" s="7">
        <f t="shared" si="0"/>
        <v>80.2</v>
      </c>
      <c r="H8" s="4">
        <f>RANK(G8,G:G,0)</f>
        <v>7</v>
      </c>
    </row>
    <row r="9" ht="26" customHeight="1" spans="1:8">
      <c r="A9" s="4" t="s">
        <v>134</v>
      </c>
      <c r="B9" s="5" t="s">
        <v>149</v>
      </c>
      <c r="C9" s="5" t="s">
        <v>150</v>
      </c>
      <c r="D9" s="6" t="s">
        <v>68</v>
      </c>
      <c r="E9" s="7">
        <v>77.3333333333333</v>
      </c>
      <c r="F9" s="7">
        <v>80.6666666666667</v>
      </c>
      <c r="G9" s="7">
        <f t="shared" si="0"/>
        <v>79.6666666666667</v>
      </c>
      <c r="H9" s="4">
        <f>RANK(G9,G:G,0)</f>
        <v>8</v>
      </c>
    </row>
    <row r="10" ht="26" customHeight="1" spans="1:8">
      <c r="A10" s="4" t="s">
        <v>134</v>
      </c>
      <c r="B10" s="5" t="s">
        <v>151</v>
      </c>
      <c r="C10" s="5" t="s">
        <v>152</v>
      </c>
      <c r="D10" s="6" t="s">
        <v>35</v>
      </c>
      <c r="E10" s="7">
        <v>80.6666666666667</v>
      </c>
      <c r="F10" s="7">
        <v>76.3333333333333</v>
      </c>
      <c r="G10" s="7">
        <f t="shared" si="0"/>
        <v>77.6333333333333</v>
      </c>
      <c r="H10" s="4">
        <f>RANK(G10,G:G,0)</f>
        <v>9</v>
      </c>
    </row>
    <row r="11" ht="26" customHeight="1" spans="1:8">
      <c r="A11" s="4" t="s">
        <v>134</v>
      </c>
      <c r="B11" s="5" t="s">
        <v>153</v>
      </c>
      <c r="C11" s="5" t="s">
        <v>154</v>
      </c>
      <c r="D11" s="6" t="s">
        <v>41</v>
      </c>
      <c r="E11" s="7">
        <v>78</v>
      </c>
      <c r="F11" s="7">
        <v>76.6666666666667</v>
      </c>
      <c r="G11" s="7">
        <f t="shared" si="0"/>
        <v>77.0666666666667</v>
      </c>
      <c r="H11" s="4">
        <f>RANK(G11,G:G,0)</f>
        <v>10</v>
      </c>
    </row>
    <row r="12" ht="26" customHeight="1" spans="1:8">
      <c r="A12" s="4" t="s">
        <v>134</v>
      </c>
      <c r="B12" s="5" t="s">
        <v>155</v>
      </c>
      <c r="C12" s="5" t="s">
        <v>156</v>
      </c>
      <c r="D12" s="6" t="s">
        <v>26</v>
      </c>
      <c r="E12" s="7">
        <v>78.3333333333333</v>
      </c>
      <c r="F12" s="7">
        <v>76.3333333333333</v>
      </c>
      <c r="G12" s="7">
        <f t="shared" si="0"/>
        <v>76.9333333333333</v>
      </c>
      <c r="H12" s="4">
        <f>RANK(G12,G:G,0)</f>
        <v>11</v>
      </c>
    </row>
    <row r="13" ht="26" customHeight="1" spans="1:8">
      <c r="A13" s="4" t="s">
        <v>134</v>
      </c>
      <c r="B13" s="5" t="s">
        <v>157</v>
      </c>
      <c r="C13" s="5" t="s">
        <v>158</v>
      </c>
      <c r="D13" s="6" t="s">
        <v>71</v>
      </c>
      <c r="E13" s="7">
        <v>80</v>
      </c>
      <c r="F13" s="7">
        <v>75.3333333333333</v>
      </c>
      <c r="G13" s="7">
        <f t="shared" si="0"/>
        <v>76.7333333333333</v>
      </c>
      <c r="H13" s="4">
        <f>RANK(G13,G:G,0)</f>
        <v>12</v>
      </c>
    </row>
    <row r="14" ht="26" customHeight="1" spans="1:8">
      <c r="A14" s="4" t="s">
        <v>134</v>
      </c>
      <c r="B14" s="5" t="s">
        <v>159</v>
      </c>
      <c r="C14" s="5" t="s">
        <v>160</v>
      </c>
      <c r="D14" s="6" t="s">
        <v>62</v>
      </c>
      <c r="E14" s="7">
        <v>78</v>
      </c>
      <c r="F14" s="7">
        <v>76</v>
      </c>
      <c r="G14" s="7">
        <f t="shared" si="0"/>
        <v>76.6</v>
      </c>
      <c r="H14" s="4">
        <f>RANK(G14,G:G,0)</f>
        <v>13</v>
      </c>
    </row>
    <row r="15" ht="26" customHeight="1" spans="1:8">
      <c r="A15" s="4" t="s">
        <v>134</v>
      </c>
      <c r="B15" s="5" t="s">
        <v>161</v>
      </c>
      <c r="C15" s="5" t="s">
        <v>162</v>
      </c>
      <c r="D15" s="6" t="s">
        <v>17</v>
      </c>
      <c r="E15" s="7">
        <v>77</v>
      </c>
      <c r="F15" s="7">
        <v>76.3333333333333</v>
      </c>
      <c r="G15" s="7">
        <f t="shared" si="0"/>
        <v>76.5333333333333</v>
      </c>
      <c r="H15" s="4">
        <f>RANK(G15,G:G,0)</f>
        <v>14</v>
      </c>
    </row>
    <row r="16" ht="26" customHeight="1" spans="1:8">
      <c r="A16" s="4" t="s">
        <v>134</v>
      </c>
      <c r="B16" s="5" t="s">
        <v>163</v>
      </c>
      <c r="C16" s="5" t="s">
        <v>164</v>
      </c>
      <c r="D16" s="6" t="s">
        <v>29</v>
      </c>
      <c r="E16" s="7">
        <v>78.6666666666667</v>
      </c>
      <c r="F16" s="7">
        <v>74.3333333333333</v>
      </c>
      <c r="G16" s="7">
        <f t="shared" si="0"/>
        <v>75.6333333333333</v>
      </c>
      <c r="H16" s="4">
        <f>RANK(G16,G:G,0)</f>
        <v>15</v>
      </c>
    </row>
    <row r="17" ht="26" customHeight="1" spans="1:8">
      <c r="A17" s="4" t="s">
        <v>134</v>
      </c>
      <c r="B17" s="5" t="s">
        <v>165</v>
      </c>
      <c r="C17" s="5" t="s">
        <v>166</v>
      </c>
      <c r="D17" s="6" t="s">
        <v>65</v>
      </c>
      <c r="E17" s="7">
        <v>77</v>
      </c>
      <c r="F17" s="7">
        <v>74.3333333333333</v>
      </c>
      <c r="G17" s="7">
        <f t="shared" si="0"/>
        <v>75.1333333333333</v>
      </c>
      <c r="H17" s="4">
        <f>RANK(G17,G:G,0)</f>
        <v>16</v>
      </c>
    </row>
    <row r="18" ht="26" customHeight="1" spans="1:8">
      <c r="A18" s="4" t="s">
        <v>134</v>
      </c>
      <c r="B18" s="5" t="s">
        <v>167</v>
      </c>
      <c r="C18" s="5" t="s">
        <v>168</v>
      </c>
      <c r="D18" s="6" t="s">
        <v>74</v>
      </c>
      <c r="E18" s="7">
        <v>76</v>
      </c>
      <c r="F18" s="7">
        <v>73.6666666666667</v>
      </c>
      <c r="G18" s="7">
        <f t="shared" si="0"/>
        <v>74.3666666666667</v>
      </c>
      <c r="H18" s="4">
        <f>RANK(G18,G:G,0)</f>
        <v>17</v>
      </c>
    </row>
    <row r="19" ht="26" customHeight="1" spans="1:8">
      <c r="A19" s="4" t="s">
        <v>134</v>
      </c>
      <c r="B19" s="5" t="s">
        <v>169</v>
      </c>
      <c r="C19" s="5" t="s">
        <v>170</v>
      </c>
      <c r="D19" s="6" t="s">
        <v>77</v>
      </c>
      <c r="E19" s="6" t="s">
        <v>77</v>
      </c>
      <c r="F19" s="6" t="s">
        <v>77</v>
      </c>
      <c r="G19" s="6" t="s">
        <v>77</v>
      </c>
      <c r="H19" s="4" t="s">
        <v>92</v>
      </c>
    </row>
    <row r="20" ht="26" customHeight="1" spans="1:8">
      <c r="A20" s="4" t="s">
        <v>134</v>
      </c>
      <c r="B20" s="5" t="s">
        <v>171</v>
      </c>
      <c r="C20" s="5" t="s">
        <v>172</v>
      </c>
      <c r="D20" s="6" t="s">
        <v>77</v>
      </c>
      <c r="E20" s="6" t="s">
        <v>77</v>
      </c>
      <c r="F20" s="6" t="s">
        <v>77</v>
      </c>
      <c r="G20" s="6" t="s">
        <v>77</v>
      </c>
      <c r="H20" s="4" t="s">
        <v>92</v>
      </c>
    </row>
    <row r="21" ht="26" customHeight="1" spans="1:8">
      <c r="A21" s="4" t="s">
        <v>134</v>
      </c>
      <c r="B21" s="5" t="s">
        <v>173</v>
      </c>
      <c r="C21" s="5" t="s">
        <v>174</v>
      </c>
      <c r="D21" s="6" t="s">
        <v>77</v>
      </c>
      <c r="E21" s="6" t="s">
        <v>77</v>
      </c>
      <c r="F21" s="6" t="s">
        <v>77</v>
      </c>
      <c r="G21" s="6" t="s">
        <v>77</v>
      </c>
      <c r="H21" s="4" t="s">
        <v>92</v>
      </c>
    </row>
    <row r="22" ht="26" customHeight="1" spans="1:8">
      <c r="A22" s="4" t="s">
        <v>134</v>
      </c>
      <c r="B22" s="5" t="s">
        <v>175</v>
      </c>
      <c r="C22" s="5" t="s">
        <v>176</v>
      </c>
      <c r="D22" s="6" t="s">
        <v>77</v>
      </c>
      <c r="E22" s="6" t="s">
        <v>77</v>
      </c>
      <c r="F22" s="6" t="s">
        <v>77</v>
      </c>
      <c r="G22" s="6" t="s">
        <v>77</v>
      </c>
      <c r="H22" s="4" t="s">
        <v>92</v>
      </c>
    </row>
    <row r="23" ht="26" customHeight="1" spans="1:8">
      <c r="A23" s="4" t="s">
        <v>134</v>
      </c>
      <c r="B23" s="5" t="s">
        <v>177</v>
      </c>
      <c r="C23" s="5" t="s">
        <v>178</v>
      </c>
      <c r="D23" s="6" t="s">
        <v>77</v>
      </c>
      <c r="E23" s="6" t="s">
        <v>77</v>
      </c>
      <c r="F23" s="6" t="s">
        <v>77</v>
      </c>
      <c r="G23" s="6" t="s">
        <v>77</v>
      </c>
      <c r="H23" s="4" t="s">
        <v>92</v>
      </c>
    </row>
    <row r="24" ht="26" customHeight="1" spans="1:8">
      <c r="A24" s="4" t="s">
        <v>134</v>
      </c>
      <c r="B24" s="5" t="s">
        <v>179</v>
      </c>
      <c r="C24" s="5" t="s">
        <v>180</v>
      </c>
      <c r="D24" s="6" t="s">
        <v>77</v>
      </c>
      <c r="E24" s="6" t="s">
        <v>77</v>
      </c>
      <c r="F24" s="6" t="s">
        <v>77</v>
      </c>
      <c r="G24" s="6" t="s">
        <v>77</v>
      </c>
      <c r="H24" s="4" t="s">
        <v>92</v>
      </c>
    </row>
    <row r="25" ht="26" customHeight="1" spans="1:8">
      <c r="A25" s="4" t="s">
        <v>134</v>
      </c>
      <c r="B25" s="5" t="s">
        <v>181</v>
      </c>
      <c r="C25" s="5" t="s">
        <v>182</v>
      </c>
      <c r="D25" s="6" t="s">
        <v>77</v>
      </c>
      <c r="E25" s="7">
        <v>76.3333333333333</v>
      </c>
      <c r="F25" s="6" t="s">
        <v>77</v>
      </c>
      <c r="G25" s="6" t="s">
        <v>77</v>
      </c>
      <c r="H25" s="4" t="s">
        <v>78</v>
      </c>
    </row>
    <row r="26" ht="26" customHeight="1" spans="1:8">
      <c r="A26" s="4" t="s">
        <v>134</v>
      </c>
      <c r="B26" s="5" t="s">
        <v>183</v>
      </c>
      <c r="C26" s="5" t="s">
        <v>184</v>
      </c>
      <c r="D26" s="6" t="s">
        <v>77</v>
      </c>
      <c r="E26" s="7">
        <v>75.6666666666667</v>
      </c>
      <c r="F26" s="6" t="s">
        <v>77</v>
      </c>
      <c r="G26" s="6" t="s">
        <v>77</v>
      </c>
      <c r="H26" s="4" t="s">
        <v>78</v>
      </c>
    </row>
    <row r="27" ht="26" customHeight="1" spans="1:8">
      <c r="A27" s="4" t="s">
        <v>134</v>
      </c>
      <c r="B27" s="5" t="s">
        <v>185</v>
      </c>
      <c r="C27" s="5" t="s">
        <v>186</v>
      </c>
      <c r="D27" s="6" t="s">
        <v>77</v>
      </c>
      <c r="E27" s="7">
        <v>73</v>
      </c>
      <c r="F27" s="6" t="s">
        <v>77</v>
      </c>
      <c r="G27" s="6" t="s">
        <v>77</v>
      </c>
      <c r="H27" s="4" t="s">
        <v>78</v>
      </c>
    </row>
  </sheetData>
  <sortState ref="A3:I28">
    <sortCondition ref="G3" descending="1"/>
  </sortState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5" sqref="D15"/>
    </sheetView>
  </sheetViews>
  <sheetFormatPr defaultColWidth="25" defaultRowHeight="15" outlineLevelCol="7"/>
  <cols>
    <col min="1" max="1" width="16.4" style="8" customWidth="1"/>
    <col min="2" max="3" width="23.952380952381" style="8" customWidth="1"/>
    <col min="4" max="6" width="21.2857142857143" style="8" customWidth="1"/>
    <col min="7" max="7" width="14.1428571428571" style="8" customWidth="1"/>
    <col min="8" max="8" width="12.2857142857143" style="8" customWidth="1"/>
    <col min="9" max="16384" width="25" style="8"/>
  </cols>
  <sheetData>
    <row r="1" s="8" customFormat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9" customFormat="1" ht="35" customHeight="1" spans="1:8">
      <c r="A2" s="10" t="s">
        <v>187</v>
      </c>
      <c r="B2" s="11" t="s">
        <v>188</v>
      </c>
      <c r="C2" s="11" t="s">
        <v>189</v>
      </c>
      <c r="D2" s="12" t="s">
        <v>56</v>
      </c>
      <c r="E2" s="13">
        <v>84</v>
      </c>
      <c r="F2" s="14">
        <v>89.6666666666667</v>
      </c>
      <c r="G2" s="14">
        <f t="shared" ref="G2:G7" si="0">E2*30%+F2*70%</f>
        <v>87.9666666666667</v>
      </c>
      <c r="H2" s="15">
        <v>1</v>
      </c>
    </row>
    <row r="3" s="9" customFormat="1" ht="35" customHeight="1" spans="1:8">
      <c r="A3" s="10" t="s">
        <v>187</v>
      </c>
      <c r="B3" s="11" t="s">
        <v>190</v>
      </c>
      <c r="C3" s="11" t="s">
        <v>191</v>
      </c>
      <c r="D3" s="12" t="s">
        <v>74</v>
      </c>
      <c r="E3" s="13">
        <v>79</v>
      </c>
      <c r="F3" s="14">
        <v>86.3333333333333</v>
      </c>
      <c r="G3" s="14">
        <f t="shared" si="0"/>
        <v>84.1333333333333</v>
      </c>
      <c r="H3" s="15">
        <v>2</v>
      </c>
    </row>
    <row r="4" s="9" customFormat="1" ht="35" customHeight="1" spans="1:8">
      <c r="A4" s="10" t="s">
        <v>187</v>
      </c>
      <c r="B4" s="11" t="s">
        <v>192</v>
      </c>
      <c r="C4" s="11" t="s">
        <v>193</v>
      </c>
      <c r="D4" s="12" t="s">
        <v>20</v>
      </c>
      <c r="E4" s="13">
        <v>82.6666666666667</v>
      </c>
      <c r="F4" s="14">
        <v>83.6666666666667</v>
      </c>
      <c r="G4" s="14">
        <f t="shared" si="0"/>
        <v>83.3666666666667</v>
      </c>
      <c r="H4" s="15">
        <v>3</v>
      </c>
    </row>
    <row r="5" s="9" customFormat="1" ht="35" customHeight="1" spans="1:8">
      <c r="A5" s="10" t="s">
        <v>187</v>
      </c>
      <c r="B5" s="11" t="s">
        <v>194</v>
      </c>
      <c r="C5" s="11" t="s">
        <v>195</v>
      </c>
      <c r="D5" s="12" t="s">
        <v>41</v>
      </c>
      <c r="E5" s="13">
        <v>82.3333333333333</v>
      </c>
      <c r="F5" s="14">
        <v>78</v>
      </c>
      <c r="G5" s="14">
        <f t="shared" si="0"/>
        <v>79.3</v>
      </c>
      <c r="H5" s="15">
        <v>4</v>
      </c>
    </row>
    <row r="6" s="9" customFormat="1" ht="35" customHeight="1" spans="1:8">
      <c r="A6" s="10" t="s">
        <v>187</v>
      </c>
      <c r="B6" s="11" t="s">
        <v>196</v>
      </c>
      <c r="C6" s="11" t="s">
        <v>197</v>
      </c>
      <c r="D6" s="12" t="s">
        <v>35</v>
      </c>
      <c r="E6" s="13">
        <v>77</v>
      </c>
      <c r="F6" s="14">
        <v>79.6666666666667</v>
      </c>
      <c r="G6" s="14">
        <f t="shared" si="0"/>
        <v>78.8666666666667</v>
      </c>
      <c r="H6" s="15">
        <v>5</v>
      </c>
    </row>
    <row r="7" s="9" customFormat="1" ht="35" customHeight="1" spans="1:8">
      <c r="A7" s="10" t="s">
        <v>187</v>
      </c>
      <c r="B7" s="11" t="s">
        <v>198</v>
      </c>
      <c r="C7" s="11" t="s">
        <v>199</v>
      </c>
      <c r="D7" s="12" t="s">
        <v>14</v>
      </c>
      <c r="E7" s="13">
        <v>77.6666666666667</v>
      </c>
      <c r="F7" s="14">
        <v>77.3333333333333</v>
      </c>
      <c r="G7" s="14">
        <f t="shared" si="0"/>
        <v>77.4333333333333</v>
      </c>
      <c r="H7" s="15">
        <v>6</v>
      </c>
    </row>
    <row r="8" s="9" customFormat="1" ht="35" customHeight="1" spans="1:8">
      <c r="A8" s="10" t="s">
        <v>187</v>
      </c>
      <c r="B8" s="11" t="s">
        <v>200</v>
      </c>
      <c r="C8" s="11" t="s">
        <v>201</v>
      </c>
      <c r="D8" s="12" t="s">
        <v>77</v>
      </c>
      <c r="E8" s="13">
        <v>84.3333333333333</v>
      </c>
      <c r="F8" s="12" t="s">
        <v>77</v>
      </c>
      <c r="G8" s="12" t="s">
        <v>77</v>
      </c>
      <c r="H8" s="16" t="s">
        <v>78</v>
      </c>
    </row>
    <row r="9" s="9" customFormat="1" ht="35" customHeight="1" spans="1:8">
      <c r="A9" s="10" t="s">
        <v>187</v>
      </c>
      <c r="B9" s="11" t="s">
        <v>202</v>
      </c>
      <c r="C9" s="11" t="s">
        <v>203</v>
      </c>
      <c r="D9" s="12" t="s">
        <v>77</v>
      </c>
      <c r="E9" s="13">
        <v>79.6666666666667</v>
      </c>
      <c r="F9" s="12" t="s">
        <v>77</v>
      </c>
      <c r="G9" s="12" t="s">
        <v>77</v>
      </c>
      <c r="H9" s="16" t="s">
        <v>78</v>
      </c>
    </row>
    <row r="10" s="9" customFormat="1" ht="35" customHeight="1" spans="1:8">
      <c r="A10" s="10" t="s">
        <v>187</v>
      </c>
      <c r="B10" s="11" t="s">
        <v>204</v>
      </c>
      <c r="C10" s="11" t="s">
        <v>205</v>
      </c>
      <c r="D10" s="12" t="s">
        <v>77</v>
      </c>
      <c r="E10" s="13">
        <v>76.6666666666667</v>
      </c>
      <c r="F10" s="12" t="s">
        <v>77</v>
      </c>
      <c r="G10" s="12" t="s">
        <v>77</v>
      </c>
      <c r="H10" s="16" t="s">
        <v>78</v>
      </c>
    </row>
    <row r="11" s="9" customFormat="1" ht="35" customHeight="1" spans="1:8">
      <c r="A11" s="10" t="s">
        <v>187</v>
      </c>
      <c r="B11" s="11" t="s">
        <v>206</v>
      </c>
      <c r="C11" s="11" t="s">
        <v>207</v>
      </c>
      <c r="D11" s="12" t="s">
        <v>77</v>
      </c>
      <c r="E11" s="13">
        <v>76.3333333333333</v>
      </c>
      <c r="F11" s="12" t="s">
        <v>77</v>
      </c>
      <c r="G11" s="12" t="s">
        <v>77</v>
      </c>
      <c r="H11" s="16" t="s">
        <v>78</v>
      </c>
    </row>
  </sheetData>
  <sheetProtection formatCells="0" formatColumns="0" formatRows="0" insertRows="0" insertColumns="0" insertHyperlinks="0" deleteColumns="0" deleteRows="0" sort="0" autoFilter="0" pivotTables="0"/>
  <sortState ref="A3:I12">
    <sortCondition ref="G3" descending="1"/>
  </sortState>
  <pageMargins left="0.196527777777778" right="0.156944444444444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H8" sqref="H8"/>
    </sheetView>
  </sheetViews>
  <sheetFormatPr defaultColWidth="9.14285714285714" defaultRowHeight="15" outlineLevelRow="3" outlineLevelCol="7"/>
  <cols>
    <col min="1" max="1" width="17" style="1" customWidth="1"/>
    <col min="2" max="2" width="24" style="1" customWidth="1"/>
    <col min="3" max="3" width="24.7142857142857" style="1" customWidth="1"/>
    <col min="4" max="6" width="19.1428571428571" style="1" customWidth="1"/>
    <col min="7" max="8" width="14.2857142857143" style="1" customWidth="1"/>
  </cols>
  <sheetData>
    <row r="1" ht="26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26" customHeight="1" spans="1:8">
      <c r="A2" s="4" t="s">
        <v>208</v>
      </c>
      <c r="B2" s="5" t="s">
        <v>209</v>
      </c>
      <c r="C2" s="4" t="s">
        <v>210</v>
      </c>
      <c r="D2" s="6" t="s">
        <v>41</v>
      </c>
      <c r="E2" s="7">
        <v>82.3333333333333</v>
      </c>
      <c r="F2" s="7">
        <v>82.3333333333333</v>
      </c>
      <c r="G2" s="7">
        <f>E2*30%+F2*70%</f>
        <v>82.3333333333333</v>
      </c>
      <c r="H2" s="4">
        <v>1</v>
      </c>
    </row>
    <row r="3" ht="26" customHeight="1" spans="1:8">
      <c r="A3" s="4" t="s">
        <v>208</v>
      </c>
      <c r="B3" s="5" t="s">
        <v>211</v>
      </c>
      <c r="C3" s="4" t="s">
        <v>212</v>
      </c>
      <c r="D3" s="6" t="s">
        <v>35</v>
      </c>
      <c r="E3" s="7">
        <v>79.6666666666667</v>
      </c>
      <c r="F3" s="7">
        <v>76.6666666666667</v>
      </c>
      <c r="G3" s="7">
        <f>E3*30%+F3*70%</f>
        <v>77.5666666666667</v>
      </c>
      <c r="H3" s="4">
        <v>2</v>
      </c>
    </row>
    <row r="4" ht="26" customHeight="1" spans="1:8">
      <c r="A4" s="4" t="s">
        <v>208</v>
      </c>
      <c r="B4" s="5" t="s">
        <v>213</v>
      </c>
      <c r="C4" s="4" t="s">
        <v>214</v>
      </c>
      <c r="D4" s="6" t="s">
        <v>14</v>
      </c>
      <c r="E4" s="7">
        <v>76.6666666666667</v>
      </c>
      <c r="F4" s="7">
        <v>77.3333333333333</v>
      </c>
      <c r="G4" s="7">
        <f>E4*30%+F4*70%</f>
        <v>77.1333333333333</v>
      </c>
      <c r="H4" s="4">
        <v>3</v>
      </c>
    </row>
  </sheetData>
  <sortState ref="A3:I5">
    <sortCondition ref="G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工程技术管理员（房建）（01）</vt:lpstr>
      <vt:lpstr>工程技术管理员（安装）（02）</vt:lpstr>
      <vt:lpstr>工程测量员（03）</vt:lpstr>
      <vt:lpstr>安全员（04）</vt:lpstr>
      <vt:lpstr>项目财务（05）</vt:lpstr>
      <vt:lpstr>工程造价员（06）</vt:lpstr>
      <vt:lpstr>人力资源专员（07）</vt:lpstr>
      <vt:lpstr>合规专员（08）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2023-10-26T11:14:00Z</dcterms:created>
  <dcterms:modified xsi:type="dcterms:W3CDTF">2023-11-07T01:36:54Z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B6B1BEFAB9424BF380E7F3B6AAB24701_13</vt:lpwstr>
  </property>
</Properties>
</file>